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950"/>
  </bookViews>
  <sheets>
    <sheet name="07 2016年经济分类支出预算汇总表" sheetId="1" r:id="rId1"/>
  </sheets>
  <calcPr calcId="144525"/>
</workbook>
</file>

<file path=xl/sharedStrings.xml><?xml version="1.0" encoding="utf-8"?>
<sst xmlns="http://schemas.openxmlformats.org/spreadsheetml/2006/main" count="115">
  <si>
    <t>2016年部门预算基本支出表</t>
  </si>
  <si>
    <t>单位：台州市黄岩区科学技术局</t>
  </si>
  <si>
    <t>单位：元</t>
  </si>
  <si>
    <t>经济分类代码</t>
  </si>
  <si>
    <t>经济分类</t>
  </si>
  <si>
    <t>金额</t>
  </si>
  <si>
    <t>总计</t>
  </si>
  <si>
    <t>301</t>
  </si>
  <si>
    <t>工资福利支出</t>
  </si>
  <si>
    <t xml:space="preserve">  30101</t>
  </si>
  <si>
    <t xml:space="preserve">    基本工资</t>
  </si>
  <si>
    <t xml:space="preserve">  30102</t>
  </si>
  <si>
    <t xml:space="preserve">    津贴补贴</t>
  </si>
  <si>
    <t xml:space="preserve">    3010202</t>
  </si>
  <si>
    <t xml:space="preserve">        在职生活性津贴</t>
  </si>
  <si>
    <t xml:space="preserve">    3010203</t>
  </si>
  <si>
    <t xml:space="preserve">        在职工作性津贴</t>
  </si>
  <si>
    <t xml:space="preserve">    3010204</t>
  </si>
  <si>
    <t xml:space="preserve">        在职任职补贴</t>
  </si>
  <si>
    <t xml:space="preserve">  30103</t>
  </si>
  <si>
    <t xml:space="preserve">    奖金</t>
  </si>
  <si>
    <t xml:space="preserve">    3010301</t>
  </si>
  <si>
    <t xml:space="preserve">        年目标责任考核奖</t>
  </si>
  <si>
    <t xml:space="preserve">      301030101</t>
  </si>
  <si>
    <t xml:space="preserve">            公务员考核奖</t>
  </si>
  <si>
    <t xml:space="preserve">      301030102</t>
  </si>
  <si>
    <t xml:space="preserve">            事业人员基本考核奖</t>
  </si>
  <si>
    <t xml:space="preserve">    3010302</t>
  </si>
  <si>
    <t xml:space="preserve">        第十三个月工资（公务员）</t>
  </si>
  <si>
    <t xml:space="preserve">  30104</t>
  </si>
  <si>
    <t xml:space="preserve">    社会保障缴费</t>
  </si>
  <si>
    <t xml:space="preserve">    3010402 </t>
  </si>
  <si>
    <t xml:space="preserve">        事业在职医疗保险</t>
  </si>
  <si>
    <t xml:space="preserve">    3010404</t>
  </si>
  <si>
    <t xml:space="preserve">        事业单位失业保险</t>
  </si>
  <si>
    <t xml:space="preserve">    3010405 </t>
  </si>
  <si>
    <t xml:space="preserve">        工伤保险</t>
  </si>
  <si>
    <t xml:space="preserve">    3010406</t>
  </si>
  <si>
    <t xml:space="preserve">        行政在职医疗保险</t>
  </si>
  <si>
    <t xml:space="preserve">    3010407</t>
  </si>
  <si>
    <t xml:space="preserve">        行政退休医疗保险</t>
  </si>
  <si>
    <t xml:space="preserve">    3010411</t>
  </si>
  <si>
    <t xml:space="preserve">        生育保险</t>
  </si>
  <si>
    <t xml:space="preserve">  30107</t>
  </si>
  <si>
    <t xml:space="preserve">    绩效工资</t>
  </si>
  <si>
    <t xml:space="preserve">    3010701</t>
  </si>
  <si>
    <t xml:space="preserve">        基础性绩效工资</t>
  </si>
  <si>
    <t xml:space="preserve">    3010702</t>
  </si>
  <si>
    <t xml:space="preserve">        奖励性绩效工资</t>
  </si>
  <si>
    <t xml:space="preserve">  30199</t>
  </si>
  <si>
    <t xml:space="preserve">    其他工资福利支出</t>
  </si>
  <si>
    <t xml:space="preserve">    3019902</t>
  </si>
  <si>
    <t xml:space="preserve">        其他</t>
  </si>
  <si>
    <t>302</t>
  </si>
  <si>
    <t>商品服务支出</t>
  </si>
  <si>
    <t xml:space="preserve">  30206</t>
  </si>
  <si>
    <t xml:space="preserve">    邮电费</t>
  </si>
  <si>
    <t xml:space="preserve">    3020601</t>
  </si>
  <si>
    <t xml:space="preserve">        个人电话补贴</t>
  </si>
  <si>
    <t xml:space="preserve">  30224</t>
  </si>
  <si>
    <t xml:space="preserve">    劳务费</t>
  </si>
  <si>
    <t xml:space="preserve">    3022401</t>
  </si>
  <si>
    <t xml:space="preserve">        临时人员（含代缺编教师）</t>
  </si>
  <si>
    <t xml:space="preserve">  30226</t>
  </si>
  <si>
    <t xml:space="preserve">    工会经费</t>
  </si>
  <si>
    <t xml:space="preserve">    3022601</t>
  </si>
  <si>
    <t xml:space="preserve">        行政工会经费</t>
  </si>
  <si>
    <t xml:space="preserve">    3022602</t>
  </si>
  <si>
    <t xml:space="preserve">        事业工会经费</t>
  </si>
  <si>
    <t xml:space="preserve">  30230</t>
  </si>
  <si>
    <t xml:space="preserve">    福利费</t>
  </si>
  <si>
    <t xml:space="preserve">    3023001</t>
  </si>
  <si>
    <t xml:space="preserve">        事业在职福利费</t>
  </si>
  <si>
    <t xml:space="preserve">    3023002</t>
  </si>
  <si>
    <t xml:space="preserve">        行政在职福利费</t>
  </si>
  <si>
    <t xml:space="preserve">  30231</t>
  </si>
  <si>
    <t xml:space="preserve">    一般定额公用经费</t>
  </si>
  <si>
    <t xml:space="preserve">    3023101</t>
  </si>
  <si>
    <t xml:space="preserve">        行政公用经费</t>
  </si>
  <si>
    <t xml:space="preserve">        事业公用经费</t>
  </si>
  <si>
    <t xml:space="preserve">  30233</t>
  </si>
  <si>
    <t xml:space="preserve">    交通费（包干）</t>
  </si>
  <si>
    <t xml:space="preserve">    3023301</t>
  </si>
  <si>
    <t xml:space="preserve">        小车经费</t>
  </si>
  <si>
    <t xml:space="preserve">  30299</t>
  </si>
  <si>
    <t xml:space="preserve">    其他商品和服务支出</t>
  </si>
  <si>
    <t xml:space="preserve">    3029901</t>
  </si>
  <si>
    <t xml:space="preserve">        行政离休人员其他费用</t>
  </si>
  <si>
    <t xml:space="preserve">    3029902</t>
  </si>
  <si>
    <t xml:space="preserve">        行政退休人员其他费用</t>
  </si>
  <si>
    <t xml:space="preserve">    3029906</t>
  </si>
  <si>
    <t xml:space="preserve">        其他（公用经费减项）</t>
  </si>
  <si>
    <t xml:space="preserve">    3029911</t>
  </si>
  <si>
    <t xml:space="preserve">        行政在职福利费（医疗互助减项）</t>
  </si>
  <si>
    <t xml:space="preserve">    3029912</t>
  </si>
  <si>
    <t xml:space="preserve">        事业在职福利费（医疗互助减项）</t>
  </si>
  <si>
    <t>对个人和家庭的补助</t>
  </si>
  <si>
    <t xml:space="preserve">  30301</t>
  </si>
  <si>
    <t xml:space="preserve">    离休费</t>
  </si>
  <si>
    <t xml:space="preserve">    3030101</t>
  </si>
  <si>
    <t xml:space="preserve">        离休费</t>
  </si>
  <si>
    <t xml:space="preserve">    3030102</t>
  </si>
  <si>
    <t xml:space="preserve">        离休增发一个月工资</t>
  </si>
  <si>
    <t xml:space="preserve">  30302</t>
  </si>
  <si>
    <t xml:space="preserve">    退休费</t>
  </si>
  <si>
    <t xml:space="preserve">    3030201</t>
  </si>
  <si>
    <t xml:space="preserve">        退休费</t>
  </si>
  <si>
    <t xml:space="preserve">  30309</t>
  </si>
  <si>
    <t xml:space="preserve">    奖励金</t>
  </si>
  <si>
    <t xml:space="preserve">    3030901</t>
  </si>
  <si>
    <t xml:space="preserve">        独生子女保健费</t>
  </si>
  <si>
    <t xml:space="preserve">  30310</t>
  </si>
  <si>
    <t xml:space="preserve">    离退休人员生活性津贴</t>
  </si>
  <si>
    <t xml:space="preserve">  30311</t>
  </si>
  <si>
    <t xml:space="preserve">    住房公积金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</si>
</sst>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#,##0.00_);[Red]\-#,##0.00"/>
  </numFmts>
  <fonts count="23">
    <font>
      <sz val="9"/>
      <name val="宋体"/>
      <charset val="134"/>
    </font>
    <font>
      <sz val="9"/>
      <name val="仿宋"/>
      <charset val="134"/>
    </font>
    <font>
      <sz val="20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1" borderId="5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/>
    <xf numFmtId="0" fontId="0" fillId="0" borderId="0" xfId="0" applyFont="1" applyFill="1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76" fontId="0" fillId="0" borderId="1" xfId="0" applyNumberFormat="1" applyFont="1" applyFill="1" applyBorder="1"/>
    <xf numFmtId="177" fontId="0" fillId="0" borderId="1" xfId="0" applyNumberFormat="1" applyFont="1" applyFill="1" applyBorder="1"/>
    <xf numFmtId="0" fontId="0" fillId="0" borderId="1" xfId="0" applyFont="1" applyFill="1" applyBorder="1"/>
    <xf numFmtId="0" fontId="0" fillId="0" borderId="0" xfId="0" applyFont="1" applyFill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85"/>
  <sheetViews>
    <sheetView tabSelected="1" topLeftCell="A51" workbookViewId="0">
      <selection activeCell="I20" sqref="I20"/>
    </sheetView>
  </sheetViews>
  <sheetFormatPr defaultColWidth="9" defaultRowHeight="11.25" outlineLevelCol="2"/>
  <cols>
    <col min="1" max="1" width="28.5" style="2" customWidth="1"/>
    <col min="2" max="2" width="48.6666666666667" style="2" customWidth="1"/>
    <col min="3" max="3" width="30.1666666666667" style="2" customWidth="1"/>
    <col min="4" max="4" width="6.33333333333333" style="2" customWidth="1"/>
    <col min="5" max="16384" width="9" style="2"/>
  </cols>
  <sheetData>
    <row r="1" spans="1:3">
      <c r="A1" s="3" t="s">
        <v>0</v>
      </c>
      <c r="B1" s="3"/>
      <c r="C1" s="3"/>
    </row>
    <row r="2" ht="9.2" customHeight="1" spans="1:3">
      <c r="A2" s="3"/>
      <c r="B2" s="3"/>
      <c r="C2" s="3"/>
    </row>
    <row r="3" ht="9.2" customHeight="1" spans="1:3">
      <c r="A3" s="3"/>
      <c r="B3" s="3"/>
      <c r="C3" s="3"/>
    </row>
    <row r="4" ht="9.2" customHeight="1"/>
    <row r="5" s="1" customFormat="1" ht="15.6" customHeight="1" spans="1:3">
      <c r="A5" s="4" t="s">
        <v>1</v>
      </c>
      <c r="B5" s="5"/>
      <c r="C5" s="6" t="s">
        <v>2</v>
      </c>
    </row>
    <row r="6" ht="10.9" customHeight="1" spans="1:3">
      <c r="A6" s="7" t="s">
        <v>3</v>
      </c>
      <c r="B6" s="7" t="s">
        <v>4</v>
      </c>
      <c r="C6" s="7" t="s">
        <v>5</v>
      </c>
    </row>
    <row r="7" ht="17.65" customHeight="1" spans="1:3">
      <c r="A7" s="7"/>
      <c r="B7" s="7"/>
      <c r="C7" s="7"/>
    </row>
    <row r="8" ht="21" customHeight="1" spans="1:3">
      <c r="A8" s="7"/>
      <c r="B8" s="7" t="s">
        <v>6</v>
      </c>
      <c r="C8" s="8">
        <f>SUM(C9+C32+C54)</f>
        <v>3079679.04</v>
      </c>
    </row>
    <row r="9" ht="21" customHeight="1" spans="1:3">
      <c r="A9" s="9" t="s">
        <v>7</v>
      </c>
      <c r="B9" s="10" t="s">
        <v>8</v>
      </c>
      <c r="C9" s="8">
        <f>SUM(C10+C11+C15+C20+C27+C30)</f>
        <v>1450498.48</v>
      </c>
    </row>
    <row r="10" ht="21" customHeight="1" spans="1:3">
      <c r="A10" s="9" t="s">
        <v>9</v>
      </c>
      <c r="B10" s="10" t="s">
        <v>10</v>
      </c>
      <c r="C10" s="8">
        <v>174612</v>
      </c>
    </row>
    <row r="11" ht="21" customHeight="1" spans="1:3">
      <c r="A11" s="9" t="s">
        <v>11</v>
      </c>
      <c r="B11" s="10" t="s">
        <v>12</v>
      </c>
      <c r="C11" s="8">
        <f>SUM(C12:C14)</f>
        <v>545206.8</v>
      </c>
    </row>
    <row r="12" ht="21" customHeight="1" spans="1:3">
      <c r="A12" s="9" t="s">
        <v>13</v>
      </c>
      <c r="B12" s="10" t="s">
        <v>14</v>
      </c>
      <c r="C12" s="8">
        <v>339256.8</v>
      </c>
    </row>
    <row r="13" ht="21" customHeight="1" spans="1:3">
      <c r="A13" s="9" t="s">
        <v>15</v>
      </c>
      <c r="B13" s="10" t="s">
        <v>16</v>
      </c>
      <c r="C13" s="8">
        <v>189950.4</v>
      </c>
    </row>
    <row r="14" ht="21" customHeight="1" spans="1:3">
      <c r="A14" s="9" t="s">
        <v>17</v>
      </c>
      <c r="B14" s="10" t="s">
        <v>18</v>
      </c>
      <c r="C14" s="8">
        <v>15999.6</v>
      </c>
    </row>
    <row r="15" ht="21" customHeight="1" spans="1:3">
      <c r="A15" s="9" t="s">
        <v>19</v>
      </c>
      <c r="B15" s="10" t="s">
        <v>20</v>
      </c>
      <c r="C15" s="8">
        <f>SUM(C16+C19)</f>
        <v>179800</v>
      </c>
    </row>
    <row r="16" ht="21" customHeight="1" spans="1:3">
      <c r="A16" s="9" t="s">
        <v>21</v>
      </c>
      <c r="B16" s="10" t="s">
        <v>22</v>
      </c>
      <c r="C16" s="8">
        <f>SUM(C17+C18)</f>
        <v>123800</v>
      </c>
    </row>
    <row r="17" ht="21" customHeight="1" spans="1:3">
      <c r="A17" s="9" t="s">
        <v>23</v>
      </c>
      <c r="B17" s="10" t="s">
        <v>24</v>
      </c>
      <c r="C17" s="8">
        <v>91800</v>
      </c>
    </row>
    <row r="18" ht="21" customHeight="1" spans="1:3">
      <c r="A18" s="9" t="s">
        <v>25</v>
      </c>
      <c r="B18" s="10" t="s">
        <v>26</v>
      </c>
      <c r="C18" s="8">
        <v>32000</v>
      </c>
    </row>
    <row r="19" ht="21" customHeight="1" spans="1:3">
      <c r="A19" s="9" t="s">
        <v>27</v>
      </c>
      <c r="B19" s="10" t="s">
        <v>28</v>
      </c>
      <c r="C19" s="8">
        <v>56000</v>
      </c>
    </row>
    <row r="20" ht="21" customHeight="1" spans="1:3">
      <c r="A20" s="9" t="s">
        <v>29</v>
      </c>
      <c r="B20" s="10" t="s">
        <v>30</v>
      </c>
      <c r="C20" s="8">
        <f>SUM(C21:C26)</f>
        <v>197939.52</v>
      </c>
    </row>
    <row r="21" ht="21" customHeight="1" spans="1:3">
      <c r="A21" s="9" t="s">
        <v>31</v>
      </c>
      <c r="B21" s="10" t="s">
        <v>32</v>
      </c>
      <c r="C21" s="8">
        <v>15479.04</v>
      </c>
    </row>
    <row r="22" ht="21" customHeight="1" spans="1:3">
      <c r="A22" s="9" t="s">
        <v>33</v>
      </c>
      <c r="B22" s="10" t="s">
        <v>34</v>
      </c>
      <c r="C22" s="8">
        <v>1741.68</v>
      </c>
    </row>
    <row r="23" ht="21" customHeight="1" spans="1:3">
      <c r="A23" s="9" t="s">
        <v>35</v>
      </c>
      <c r="B23" s="10" t="s">
        <v>36</v>
      </c>
      <c r="C23" s="8">
        <v>1741.68</v>
      </c>
    </row>
    <row r="24" ht="21" customHeight="1" spans="1:3">
      <c r="A24" s="9" t="s">
        <v>37</v>
      </c>
      <c r="B24" s="10" t="s">
        <v>38</v>
      </c>
      <c r="C24" s="8">
        <v>65785.92</v>
      </c>
    </row>
    <row r="25" ht="21" customHeight="1" spans="1:3">
      <c r="A25" s="9" t="s">
        <v>39</v>
      </c>
      <c r="B25" s="10" t="s">
        <v>40</v>
      </c>
      <c r="C25" s="8">
        <v>110288.16</v>
      </c>
    </row>
    <row r="26" ht="21" customHeight="1" spans="1:3">
      <c r="A26" s="9" t="s">
        <v>41</v>
      </c>
      <c r="B26" s="10" t="s">
        <v>42</v>
      </c>
      <c r="C26" s="8">
        <v>2903.04</v>
      </c>
    </row>
    <row r="27" ht="21" customHeight="1" spans="1:3">
      <c r="A27" s="9" t="s">
        <v>43</v>
      </c>
      <c r="B27" s="10" t="s">
        <v>44</v>
      </c>
      <c r="C27" s="8">
        <f>SUM(C28+C29)</f>
        <v>256940.16</v>
      </c>
    </row>
    <row r="28" ht="21" customHeight="1" spans="1:3">
      <c r="A28" s="9" t="s">
        <v>45</v>
      </c>
      <c r="B28" s="10" t="s">
        <v>46</v>
      </c>
      <c r="C28" s="8">
        <v>180000</v>
      </c>
    </row>
    <row r="29" ht="21" customHeight="1" spans="1:3">
      <c r="A29" s="9" t="s">
        <v>47</v>
      </c>
      <c r="B29" s="10" t="s">
        <v>48</v>
      </c>
      <c r="C29" s="8">
        <v>76940.16</v>
      </c>
    </row>
    <row r="30" ht="21" customHeight="1" spans="1:3">
      <c r="A30" s="9" t="s">
        <v>49</v>
      </c>
      <c r="B30" s="10" t="s">
        <v>50</v>
      </c>
      <c r="C30" s="8">
        <f t="shared" ref="C30:C35" si="0">SUM(C31)</f>
        <v>96000</v>
      </c>
    </row>
    <row r="31" ht="21" customHeight="1" spans="1:3">
      <c r="A31" s="9" t="s">
        <v>51</v>
      </c>
      <c r="B31" s="10" t="s">
        <v>52</v>
      </c>
      <c r="C31" s="8">
        <v>96000</v>
      </c>
    </row>
    <row r="32" ht="21" customHeight="1" spans="1:3">
      <c r="A32" s="9" t="s">
        <v>53</v>
      </c>
      <c r="B32" s="10" t="s">
        <v>54</v>
      </c>
      <c r="C32" s="8">
        <f>SUM(C33+C35+C37+C40+C43+C46+C48)</f>
        <v>430080</v>
      </c>
    </row>
    <row r="33" ht="21" customHeight="1" spans="1:3">
      <c r="A33" s="9" t="s">
        <v>55</v>
      </c>
      <c r="B33" s="10" t="s">
        <v>56</v>
      </c>
      <c r="C33" s="8">
        <f t="shared" si="0"/>
        <v>8640</v>
      </c>
    </row>
    <row r="34" ht="21" customHeight="1" spans="1:3">
      <c r="A34" s="9" t="s">
        <v>57</v>
      </c>
      <c r="B34" s="10" t="s">
        <v>58</v>
      </c>
      <c r="C34" s="8">
        <v>8640</v>
      </c>
    </row>
    <row r="35" ht="21" customHeight="1" spans="1:3">
      <c r="A35" s="9" t="s">
        <v>59</v>
      </c>
      <c r="B35" s="10" t="s">
        <v>60</v>
      </c>
      <c r="C35" s="8">
        <f t="shared" si="0"/>
        <v>106000</v>
      </c>
    </row>
    <row r="36" ht="21" customHeight="1" spans="1:3">
      <c r="A36" s="9" t="s">
        <v>61</v>
      </c>
      <c r="B36" s="10" t="s">
        <v>62</v>
      </c>
      <c r="C36" s="8">
        <v>106000</v>
      </c>
    </row>
    <row r="37" ht="21" customHeight="1" spans="1:3">
      <c r="A37" s="9" t="s">
        <v>63</v>
      </c>
      <c r="B37" s="10" t="s">
        <v>64</v>
      </c>
      <c r="C37" s="8">
        <f>SUM(C38:C39)</f>
        <v>20880</v>
      </c>
    </row>
    <row r="38" ht="21" customHeight="1" spans="1:3">
      <c r="A38" s="9" t="s">
        <v>65</v>
      </c>
      <c r="B38" s="10" t="s">
        <v>66</v>
      </c>
      <c r="C38" s="8">
        <v>13920</v>
      </c>
    </row>
    <row r="39" ht="21" customHeight="1" spans="1:3">
      <c r="A39" s="9" t="s">
        <v>67</v>
      </c>
      <c r="B39" s="10" t="s">
        <v>68</v>
      </c>
      <c r="C39" s="8">
        <v>6960</v>
      </c>
    </row>
    <row r="40" ht="21" customHeight="1" spans="1:3">
      <c r="A40" s="9" t="s">
        <v>69</v>
      </c>
      <c r="B40" s="10" t="s">
        <v>70</v>
      </c>
      <c r="C40" s="8">
        <f>SUM(C41:C42)</f>
        <v>125000</v>
      </c>
    </row>
    <row r="41" ht="21" customHeight="1" spans="1:3">
      <c r="A41" s="9" t="s">
        <v>71</v>
      </c>
      <c r="B41" s="10" t="s">
        <v>72</v>
      </c>
      <c r="C41" s="8">
        <v>20000</v>
      </c>
    </row>
    <row r="42" ht="21" customHeight="1" spans="1:3">
      <c r="A42" s="9" t="s">
        <v>73</v>
      </c>
      <c r="B42" s="10" t="s">
        <v>74</v>
      </c>
      <c r="C42" s="8">
        <v>105000</v>
      </c>
    </row>
    <row r="43" ht="21" customHeight="1" spans="1:3">
      <c r="A43" s="9" t="s">
        <v>75</v>
      </c>
      <c r="B43" s="10" t="s">
        <v>76</v>
      </c>
      <c r="C43" s="8">
        <f>SUM(C44:C45)</f>
        <v>84000</v>
      </c>
    </row>
    <row r="44" ht="21" customHeight="1" spans="1:3">
      <c r="A44" s="9" t="s">
        <v>77</v>
      </c>
      <c r="B44" s="10" t="s">
        <v>78</v>
      </c>
      <c r="C44" s="8">
        <v>56000</v>
      </c>
    </row>
    <row r="45" ht="21" customHeight="1" spans="1:3">
      <c r="A45" s="9" t="s">
        <v>73</v>
      </c>
      <c r="B45" s="10" t="s">
        <v>79</v>
      </c>
      <c r="C45" s="8">
        <v>28000</v>
      </c>
    </row>
    <row r="46" ht="21" customHeight="1" spans="1:3">
      <c r="A46" s="9" t="s">
        <v>80</v>
      </c>
      <c r="B46" s="10" t="s">
        <v>81</v>
      </c>
      <c r="C46" s="8">
        <f>SUM(C47)</f>
        <v>75000</v>
      </c>
    </row>
    <row r="47" ht="21" customHeight="1" spans="1:3">
      <c r="A47" s="9" t="s">
        <v>82</v>
      </c>
      <c r="B47" s="10" t="s">
        <v>83</v>
      </c>
      <c r="C47" s="8">
        <v>75000</v>
      </c>
    </row>
    <row r="48" ht="21" customHeight="1" spans="1:3">
      <c r="A48" s="9" t="s">
        <v>84</v>
      </c>
      <c r="B48" s="10" t="s">
        <v>85</v>
      </c>
      <c r="C48" s="8">
        <f>SUM(C49:C53)</f>
        <v>10560</v>
      </c>
    </row>
    <row r="49" ht="21" customHeight="1" spans="1:3">
      <c r="A49" s="9" t="s">
        <v>86</v>
      </c>
      <c r="B49" s="10" t="s">
        <v>87</v>
      </c>
      <c r="C49" s="8">
        <v>3600</v>
      </c>
    </row>
    <row r="50" ht="21" customHeight="1" spans="1:3">
      <c r="A50" s="9" t="s">
        <v>88</v>
      </c>
      <c r="B50" s="10" t="s">
        <v>89</v>
      </c>
      <c r="C50" s="8">
        <v>19440</v>
      </c>
    </row>
    <row r="51" ht="21" customHeight="1" spans="1:3">
      <c r="A51" s="9" t="s">
        <v>90</v>
      </c>
      <c r="B51" s="10" t="s">
        <v>91</v>
      </c>
      <c r="C51" s="8">
        <v>-12000</v>
      </c>
    </row>
    <row r="52" ht="21" customHeight="1" spans="1:3">
      <c r="A52" s="9" t="s">
        <v>92</v>
      </c>
      <c r="B52" s="10" t="s">
        <v>93</v>
      </c>
      <c r="C52" s="8">
        <v>-320</v>
      </c>
    </row>
    <row r="53" ht="21" customHeight="1" spans="1:3">
      <c r="A53" s="9" t="s">
        <v>94</v>
      </c>
      <c r="B53" s="10" t="s">
        <v>95</v>
      </c>
      <c r="C53" s="8">
        <v>-160</v>
      </c>
    </row>
    <row r="54" ht="20.1" customHeight="1" spans="1:3">
      <c r="A54" s="9">
        <v>303</v>
      </c>
      <c r="B54" s="10" t="s">
        <v>96</v>
      </c>
      <c r="C54" s="11">
        <f>SUM(C55+C58+C60+C62+C63)</f>
        <v>1199100.56</v>
      </c>
    </row>
    <row r="55" ht="20.1" customHeight="1" spans="1:3">
      <c r="A55" s="9" t="s">
        <v>97</v>
      </c>
      <c r="B55" s="10" t="s">
        <v>98</v>
      </c>
      <c r="C55" s="12">
        <f>SUM(C56:C57)</f>
        <v>50425</v>
      </c>
    </row>
    <row r="56" ht="20.1" customHeight="1" spans="1:3">
      <c r="A56" s="9" t="s">
        <v>99</v>
      </c>
      <c r="B56" s="10" t="s">
        <v>100</v>
      </c>
      <c r="C56" s="8">
        <v>47160</v>
      </c>
    </row>
    <row r="57" ht="20.1" customHeight="1" spans="1:3">
      <c r="A57" s="9" t="s">
        <v>101</v>
      </c>
      <c r="B57" s="10" t="s">
        <v>102</v>
      </c>
      <c r="C57" s="8">
        <v>3265</v>
      </c>
    </row>
    <row r="58" ht="20.1" customHeight="1" spans="1:3">
      <c r="A58" s="9" t="s">
        <v>103</v>
      </c>
      <c r="B58" s="10" t="s">
        <v>104</v>
      </c>
      <c r="C58" s="13">
        <f>SUM(C59)</f>
        <v>229282.8</v>
      </c>
    </row>
    <row r="59" ht="20.1" customHeight="1" spans="1:3">
      <c r="A59" s="9" t="s">
        <v>105</v>
      </c>
      <c r="B59" s="10" t="s">
        <v>106</v>
      </c>
      <c r="C59" s="13">
        <v>229282.8</v>
      </c>
    </row>
    <row r="60" ht="20.1" customHeight="1" spans="1:3">
      <c r="A60" s="9" t="s">
        <v>107</v>
      </c>
      <c r="B60" s="10" t="s">
        <v>108</v>
      </c>
      <c r="C60" s="13">
        <f>SUM(C61)</f>
        <v>250</v>
      </c>
    </row>
    <row r="61" ht="20.1" customHeight="1" spans="1:3">
      <c r="A61" s="9" t="s">
        <v>109</v>
      </c>
      <c r="B61" s="10" t="s">
        <v>110</v>
      </c>
      <c r="C61" s="13">
        <v>250</v>
      </c>
    </row>
    <row r="62" ht="20.1" customHeight="1" spans="1:3">
      <c r="A62" s="9" t="s">
        <v>111</v>
      </c>
      <c r="B62" s="10" t="s">
        <v>112</v>
      </c>
      <c r="C62" s="13">
        <v>750722.76</v>
      </c>
    </row>
    <row r="63" ht="20.1" customHeight="1" spans="1:3">
      <c r="A63" s="9" t="s">
        <v>113</v>
      </c>
      <c r="B63" s="10" t="s">
        <v>114</v>
      </c>
      <c r="C63" s="13">
        <v>168420</v>
      </c>
    </row>
    <row r="64" ht="20.1" customHeight="1" spans="1:1">
      <c r="A64" s="14"/>
    </row>
    <row r="65" ht="20.1" customHeight="1" spans="1:1">
      <c r="A65" s="14"/>
    </row>
    <row r="66" ht="20.1" customHeight="1" spans="1:1">
      <c r="A66" s="14"/>
    </row>
    <row r="67" ht="20.1" customHeight="1" spans="1:1">
      <c r="A67" s="14"/>
    </row>
    <row r="68" ht="20.1" customHeight="1" spans="1:1">
      <c r="A68" s="14"/>
    </row>
    <row r="69" ht="20.1" customHeight="1" spans="1:1">
      <c r="A69" s="14"/>
    </row>
    <row r="70" ht="20.1" customHeight="1" spans="1:1">
      <c r="A70" s="14"/>
    </row>
    <row r="71" ht="20.1" customHeight="1" spans="1:1">
      <c r="A71" s="14"/>
    </row>
    <row r="72" ht="20.1" customHeight="1" spans="1:1">
      <c r="A72" s="14"/>
    </row>
    <row r="73" ht="20.1" customHeight="1" spans="1:1">
      <c r="A73" s="14"/>
    </row>
    <row r="74" ht="20.1" customHeight="1" spans="1:1">
      <c r="A74" s="14"/>
    </row>
    <row r="75" ht="20.1" customHeight="1" spans="1:1">
      <c r="A75" s="14"/>
    </row>
    <row r="76" ht="20.1" customHeight="1" spans="1:1">
      <c r="A76" s="14"/>
    </row>
    <row r="77" ht="20.1" customHeight="1" spans="1:1">
      <c r="A77" s="14"/>
    </row>
    <row r="78" ht="20.1" customHeight="1" spans="1:1">
      <c r="A78" s="14"/>
    </row>
    <row r="79" ht="20.1" customHeight="1" spans="1:1">
      <c r="A79" s="14"/>
    </row>
    <row r="80" ht="20.1" customHeight="1" spans="1:1">
      <c r="A80" s="14"/>
    </row>
    <row r="81" ht="20.1" customHeight="1" spans="1:1">
      <c r="A81" s="14"/>
    </row>
    <row r="82" ht="20.1" customHeight="1"/>
    <row r="83" ht="20.1" customHeight="1"/>
    <row r="84" ht="20.1" customHeight="1"/>
    <row r="85" ht="20.1" customHeight="1"/>
  </sheetData>
  <mergeCells count="5">
    <mergeCell ref="A5:B5"/>
    <mergeCell ref="A6:A7"/>
    <mergeCell ref="B6:B7"/>
    <mergeCell ref="C6:C7"/>
    <mergeCell ref="A1:C3"/>
  </mergeCells>
  <pageMargins left="0.61875" right="0.41875" top="0.46875" bottom="0.388888888888889" header="0.159027777777778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07 2016年经济分类支出预算汇总表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2016-06-28T08:53:00Z</dcterms:created>
  <cp:lastPrinted>2016-06-21T01:40:00Z</cp:lastPrinted>
  <dcterms:modified xsi:type="dcterms:W3CDTF">2016-06-30T02:49:08Z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